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50" windowWidth="19980" windowHeight="9990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7" i="1"/>
  <c r="B5" i="2" l="1"/>
</calcChain>
</file>

<file path=xl/sharedStrings.xml><?xml version="1.0" encoding="utf-8"?>
<sst xmlns="http://schemas.openxmlformats.org/spreadsheetml/2006/main" count="258" uniqueCount="174">
  <si>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</si>
  <si>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</si>
  <si>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</si>
  <si>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</si>
  <si>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</si>
  <si>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</si>
  <si>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</si>
  <si>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</si>
  <si>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</si>
  <si>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</si>
  <si>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</si>
  <si>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</si>
  <si>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</si>
  <si>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</si>
  <si>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</si>
  <si>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</si>
  <si>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</si>
  <si>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</si>
  <si>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</si>
  <si>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</si>
  <si>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</si>
  <si>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</si>
  <si>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</si>
  <si>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</si>
  <si>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</si>
  <si>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</si>
  <si>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</si>
  <si>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</si>
  <si>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</si>
  <si>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</si>
  <si>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</si>
  <si>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</si>
  <si>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</si>
  <si>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Поставка инструмента для ЦТЭ</t>
  </si>
  <si>
    <t>, тел. , эл.почта:</t>
  </si>
  <si>
    <t/>
  </si>
  <si>
    <t>Ноябрь 2014</t>
  </si>
  <si>
    <t>Алмаев Дмитрий Радикович</t>
  </si>
  <si>
    <t>шт</t>
  </si>
  <si>
    <t>4141</t>
  </si>
  <si>
    <t>ПЕНА МОНТАЖНАЯ</t>
  </si>
  <si>
    <t>Высококачественная однокомпонентная полиуретановая монтажная пена, не требующая для выпуска дополнительных приспособлений.</t>
  </si>
  <si>
    <t>кг</t>
  </si>
  <si>
    <t>Срок гарантийного обслуживания не менее срока завода изготовителя, но не менее 12 месяцев.</t>
  </si>
  <si>
    <t>не менее 10 лет</t>
  </si>
  <si>
    <t xml:space="preserve">Начальник ХО Исхаков Дамир Мубаракович;  (347) 221-54-48, e-mail:  d.ishakov@bashtel.ru </t>
  </si>
  <si>
    <t>Асадулин Венер Галисултанович</t>
  </si>
  <si>
    <t>(347) 251-67-68</t>
  </si>
  <si>
    <t>v.asadullin@bashtel.ru</t>
  </si>
  <si>
    <t>г.Уфа, ул.Каспийская, д.14</t>
  </si>
  <si>
    <t>Поставка строительных  материалов  для объектов ЦТЭ</t>
  </si>
  <si>
    <t>10373</t>
  </si>
  <si>
    <t>рул</t>
  </si>
  <si>
    <t>5458</t>
  </si>
  <si>
    <t>БИТУМ СТРОИТЕЛЬНЫЙ /ТОНН/</t>
  </si>
  <si>
    <t>Битум предназначен для гидроизоляции в различных отраслях строительства. Для приклеивания к основанию ненаплавляемых материалов на оcнове окисленного битума.</t>
  </si>
  <si>
    <t>т</t>
  </si>
  <si>
    <t>24901</t>
  </si>
  <si>
    <t>БРУС 100*100ММ</t>
  </si>
  <si>
    <t>м3</t>
  </si>
  <si>
    <t>33897</t>
  </si>
  <si>
    <t>ВАЛИК СТРОИТЕЛЬНЫЙ</t>
  </si>
  <si>
    <t>Предназначен данный инструмент для нанесения всевозможных лакокрасочных материалов и других декоративных покрытий. Состоит из двух частей: рукоятки и бобины.</t>
  </si>
  <si>
    <t>22137</t>
  </si>
  <si>
    <t>ГКЛ 2500*1200</t>
  </si>
  <si>
    <t>м2</t>
  </si>
  <si>
    <t>26287</t>
  </si>
  <si>
    <t>ДОСКА 25 (КУБ.М)</t>
  </si>
  <si>
    <t>26288</t>
  </si>
  <si>
    <t>ДОСКА 50 (КУБ.М)</t>
  </si>
  <si>
    <t>15397</t>
  </si>
  <si>
    <t>12335</t>
  </si>
  <si>
    <t>ИЗВЕСТЬ /КГ/</t>
  </si>
  <si>
    <t>29283</t>
  </si>
  <si>
    <t>КИСТЬ ФЛЕЙЦ  51ММ</t>
  </si>
  <si>
    <t>Кисть малярная плоская флейц. Натуральная белая или черная дважды проваренная щетина, деревянная лакированная ручка, жестяная обойма.</t>
  </si>
  <si>
    <t>29284</t>
  </si>
  <si>
    <t>КИСТЬ ФЛЕЙЦ  76ММ</t>
  </si>
  <si>
    <t>25713</t>
  </si>
  <si>
    <t>ЛИНОЛЕУМ АНТИСТАТИЧЕСКИЙ</t>
  </si>
  <si>
    <t>14656</t>
  </si>
  <si>
    <t>ОБОИ /КВ.М/</t>
  </si>
  <si>
    <t>11956</t>
  </si>
  <si>
    <t>ПЛЕНКА П/Э (П/М)</t>
  </si>
  <si>
    <t>ПОГ.М</t>
  </si>
  <si>
    <t>33414</t>
  </si>
  <si>
    <t>ПЛИНТУС (М)</t>
  </si>
  <si>
    <t>м</t>
  </si>
  <si>
    <t>30109</t>
  </si>
  <si>
    <t>ПЛИНТУС 2,5М С КАНАЛОМ</t>
  </si>
  <si>
    <t>11576</t>
  </si>
  <si>
    <t>ПЛИТКА ОБЛИЦОВОЧНАЯ</t>
  </si>
  <si>
    <t>1988</t>
  </si>
  <si>
    <t>ПРОВОЛОКА КОЛЮЧАЯ</t>
  </si>
  <si>
    <t>14580</t>
  </si>
  <si>
    <t>ПРОФИЛЬ 60*27 (3,0М)</t>
  </si>
  <si>
    <t>30249</t>
  </si>
  <si>
    <t>ПРОФИЛЬ ППН 27*28</t>
  </si>
  <si>
    <t>1260</t>
  </si>
  <si>
    <t>ПУДРА АЛЮМИНИЕВАЯ</t>
  </si>
  <si>
    <t>30414</t>
  </si>
  <si>
    <t>РОТБАНД (КГ)</t>
  </si>
  <si>
    <t>6888</t>
  </si>
  <si>
    <t>РУБЕРОИД</t>
  </si>
  <si>
    <t>29286</t>
  </si>
  <si>
    <t>СЕТКА ОЦИНК.</t>
  </si>
  <si>
    <t>17511</t>
  </si>
  <si>
    <t>ФАНЕРА 8ММ</t>
  </si>
  <si>
    <t>8415</t>
  </si>
  <si>
    <t>ЦЕМЕНТ (Т)</t>
  </si>
  <si>
    <t>15403</t>
  </si>
  <si>
    <t>ШПАКЛЕВКА ВЕТОНИТ KR /25КГ/</t>
  </si>
  <si>
    <t>5403</t>
  </si>
  <si>
    <t>ЭЛЕКТРОДЫ (КГ)</t>
  </si>
  <si>
    <t>9264</t>
  </si>
  <si>
    <t>ЭЛЕКТРОДЫ МР-3 Д3</t>
  </si>
  <si>
    <t>14358</t>
  </si>
  <si>
    <t>КЕРАМОГРАНИТ</t>
  </si>
  <si>
    <t>41372</t>
  </si>
  <si>
    <t>ПЕРЧАТКИ ТРИКОТАЖНЫЕ С ТОЧЕЧНЫМ ПОКРЫТИЕМ</t>
  </si>
  <si>
    <t>ГОСТ 12.4.246-2008</t>
  </si>
  <si>
    <t>пар</t>
  </si>
  <si>
    <t>Приложение 1.2</t>
  </si>
  <si>
    <t>ОРЕХ</t>
  </si>
  <si>
    <t>12,9</t>
  </si>
  <si>
    <t>28</t>
  </si>
  <si>
    <t>69</t>
  </si>
  <si>
    <t>0</t>
  </si>
  <si>
    <t>60</t>
  </si>
  <si>
    <t>50,3</t>
  </si>
  <si>
    <t>45,5</t>
  </si>
  <si>
    <t>20</t>
  </si>
  <si>
    <t>200</t>
  </si>
  <si>
    <t>91</t>
  </si>
  <si>
    <t>410</t>
  </si>
  <si>
    <t>47</t>
  </si>
  <si>
    <t>7</t>
  </si>
  <si>
    <t>180</t>
  </si>
  <si>
    <t>13,6</t>
  </si>
  <si>
    <t>21</t>
  </si>
  <si>
    <t>113</t>
  </si>
  <si>
    <t>946,09</t>
  </si>
  <si>
    <t>Предельная стоимость лота составляет 1 899 173,35  руб. (с НДС)</t>
  </si>
  <si>
    <t>БИКРОСТ ТКП</t>
  </si>
  <si>
    <t xml:space="preserve">Верхний слой на армированной стеклоткани с посыпкой для защиты от УФ-излучения. Предназначен для устройства верхнего слоя гидроизоляционного ковра, при укладкена армированную цементно-песчаную стяжку в сочетании с нижним слоем </t>
  </si>
  <si>
    <t xml:space="preserve">ЗАТИРКА Д/ПЛИТКИ КАЛЕКИМ 2000 FUGA </t>
  </si>
  <si>
    <t xml:space="preserve">Однокомпонентный материал на цементной основе для заполнения швов.
</t>
  </si>
  <si>
    <t xml:space="preserve">Паста известковая. Фасовка 5 кг. Применяется для побелки внутренних и наружных поверхностей жилых помещений, промышленных зданий; </t>
  </si>
  <si>
    <t>Плинтус напольный деревянный, х.п., 40*40*2400мм</t>
  </si>
  <si>
    <t>Плинтус напольный ПВХ с центральным кабель-каналом для монтажа и проводов. Длина 2500мм</t>
  </si>
  <si>
    <t>Профиль направляющий ППН 28х27 мм (3м). Служит направляющим элементом для профилей ПП 60/27 при монтаже каркаса подвесного потолка и облицовки.</t>
  </si>
  <si>
    <t xml:space="preserve">Пудра алюминиевая пигментная марки ПАП-1, ПАП-2 (ГОСТ 5494-95) </t>
  </si>
  <si>
    <t>Универсальная сухая штукатурная смесь на основе гипсового вяжущего с добавками, обеспечивающими повышенную адгезию. Фасовка 30 кг</t>
  </si>
  <si>
    <t>Цемент общестроительного назначения для строительных растворов. Марка М-400. Фасовка 50 кг</t>
  </si>
  <si>
    <t>Финишная шпаклевка на органическом связующем - для сухих помещений - под оклейку обоями и окраску. Фасовка 25 кг</t>
  </si>
  <si>
    <t xml:space="preserve">Электроды МР-3 d 4,0 мм для сварки углеродистых и низколегированных сталей ""ЛЭЗ""  (уп.5 кг) </t>
  </si>
  <si>
    <t xml:space="preserve">Электроды МР-3 d 3,0 мм для сварки углеродистых и низколегированных сталей ""ЛЭЗ""  (уп.5 кг) </t>
  </si>
  <si>
    <t xml:space="preserve">Фанера сорт 2|4 нешлифованная, толщ. 8 мм размер 1525*1525мм. </t>
  </si>
  <si>
    <t>Пленка п/э 80 мкрн;длина и ширина 100х1,5</t>
  </si>
  <si>
    <t xml:space="preserve">Рубероид РКП-350 кровельный ГОСТ 10923-93. Рубероид кровельный с пылевидной посыпкой применяется для верхнего слоя кровельного ковра с защитным слоем, для низших слоев кровельного ковра и для рулонной гидроизоляции строительных конструкций. </t>
  </si>
  <si>
    <t>Плитка облицовочная для внутренней облицовки стен керамическая. Размеры 200х300мм</t>
  </si>
  <si>
    <t>СББ 500-50-3. Охранные ограждения - Спиральные Барьеры Безопасности(СББ). Изготавливаются из армированной скрученной колючей ленты АКЛ.  Бухта-10 м. Количество- 3 шт.</t>
  </si>
  <si>
    <t>Флизелиновые под покраску.Ш.-1,0м, Дл.-20м</t>
  </si>
  <si>
    <t xml:space="preserve">В соответствии стандартам ГОСТ Р 53734.5.1/2, IEC (EN) 61340-5-1/2, 4-1, 4-5. </t>
  </si>
  <si>
    <t xml:space="preserve">Вед.инженер ХО Хамзин Юнир Мунирович; (347) 221-56-34, e-mail:  hamzin@bashtel.ru </t>
  </si>
  <si>
    <t>Керамогранитная плитка для пола. Толщ. 8 мм. Размеры 300х300мм</t>
  </si>
  <si>
    <t>БРУС 100*100ММ, хв.п., дл. 6,0 м, 1 сорт</t>
  </si>
  <si>
    <t>Обрезная, х.п., 25*150*6000мм, 1 сорт</t>
  </si>
  <si>
    <t>Обрезная, х.п., 50*200*6000мм, 1 сорт</t>
  </si>
  <si>
    <t>КНАУФ Лист гипсокартонный (стеновой) 2500*1200*12,5</t>
  </si>
  <si>
    <t>Сетка рабица оцинкованная Ячейка - 50x50x1,8мм,  10x1,5м</t>
  </si>
  <si>
    <t xml:space="preserve">Профиль потолочный ПП 60х27 (3.0 м). Предназначен для формирования каркаса подвесных потолков и облицовки стен. </t>
  </si>
  <si>
    <t xml:space="preserve">Поставщик обязан предоставить вместе с Товаром следующие сопроводительные документы:
1) Паспорт ;
2) Сертификат соответствия стандартам РФ;   </t>
  </si>
  <si>
    <t>2 кв. до 25.06.2014г, 3кв. до 01.07.2014г., 4кв. до 01.10.2014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</si>
</sst>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164" fontId="0" fillId="0" borderId="1" xfId="0" applyNumberFormat="1" applyBorder="1"/>
    <xf numFmtId="0" fontId="2" fillId="0" borderId="0" xfId="0" applyFont="1" applyAlignment="1">
      <alignment horizontal="right"/>
    </xf>
    <xf numFmtId="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.asadull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O55"/>
  <sheetViews>
    <sheetView tabSelected="1" topLeftCell="A37" zoomScaleNormal="100" workbookViewId="0">
      <selection activeCell="E55" sqref="E5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" customWidth="1"/>
    <col min="4" max="4" width="26.42578125" customWidth="1"/>
    <col min="5" max="5" width="29.42578125" style="1" customWidth="1"/>
    <col min="6" max="6" width="9" customWidth="1"/>
    <col min="12" max="12" width="11" customWidth="1"/>
    <col min="13" max="13" width="17.85546875" customWidth="1"/>
    <col min="14" max="14" width="16.85546875" customWidth="1"/>
    <col min="15" max="15" width="17.7109375" customWidth="1"/>
    <col min="16" max="16" width="3.28515625" customWidth="1"/>
  </cols>
  <sheetData>
    <row r="1" spans="2:15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8" t="s">
        <v>122</v>
      </c>
    </row>
    <row r="2" spans="2:15" x14ac:dyDescent="0.25">
      <c r="B2" s="37" t="s">
        <v>11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2:15" x14ac:dyDescent="0.25">
      <c r="B3" s="5" t="s">
        <v>3</v>
      </c>
      <c r="C3" s="5">
        <v>2375</v>
      </c>
      <c r="D3" s="13" t="s">
        <v>50</v>
      </c>
      <c r="E3" s="13"/>
      <c r="F3" s="17"/>
      <c r="G3" s="5"/>
      <c r="H3" s="5"/>
      <c r="I3" s="5"/>
      <c r="J3" s="5"/>
      <c r="K3" s="5"/>
      <c r="L3" s="5"/>
      <c r="M3" s="5"/>
      <c r="N3" s="5"/>
      <c r="O3" s="27" t="s">
        <v>123</v>
      </c>
    </row>
    <row r="4" spans="2:15" ht="15" customHeight="1" x14ac:dyDescent="0.25">
      <c r="B4" s="38" t="s">
        <v>0</v>
      </c>
      <c r="C4" s="43" t="s">
        <v>29</v>
      </c>
      <c r="D4" s="38" t="s">
        <v>25</v>
      </c>
      <c r="E4" s="38" t="s">
        <v>1</v>
      </c>
      <c r="F4" s="38" t="s">
        <v>15</v>
      </c>
      <c r="G4" s="31" t="s">
        <v>16</v>
      </c>
      <c r="H4" s="31"/>
      <c r="I4" s="31"/>
      <c r="J4" s="31"/>
      <c r="K4" s="31"/>
      <c r="L4" s="41" t="s">
        <v>21</v>
      </c>
      <c r="M4" s="39" t="s">
        <v>22</v>
      </c>
      <c r="N4" s="32" t="s">
        <v>26</v>
      </c>
      <c r="O4" s="38" t="s">
        <v>2</v>
      </c>
    </row>
    <row r="5" spans="2:15" ht="48.75" customHeight="1" x14ac:dyDescent="0.25">
      <c r="B5" s="38"/>
      <c r="C5" s="44"/>
      <c r="D5" s="38"/>
      <c r="E5" s="38"/>
      <c r="F5" s="38"/>
      <c r="G5" s="9" t="s">
        <v>17</v>
      </c>
      <c r="H5" s="9" t="s">
        <v>18</v>
      </c>
      <c r="I5" s="9" t="s">
        <v>19</v>
      </c>
      <c r="J5" s="9" t="s">
        <v>20</v>
      </c>
      <c r="K5" s="9" t="s">
        <v>24</v>
      </c>
      <c r="L5" s="42"/>
      <c r="M5" s="40"/>
      <c r="N5" s="32"/>
      <c r="O5" s="38"/>
    </row>
    <row r="6" spans="2:15" x14ac:dyDescent="0.25">
      <c r="B6" s="6">
        <v>1</v>
      </c>
      <c r="C6" s="6">
        <v>2</v>
      </c>
      <c r="D6" s="6">
        <v>3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2:15" ht="152.25" customHeight="1" x14ac:dyDescent="0.25">
      <c r="B7" s="14">
        <v>1</v>
      </c>
      <c r="C7" s="14" t="s">
        <v>51</v>
      </c>
      <c r="D7" s="7" t="s">
        <v>143</v>
      </c>
      <c r="E7" s="7" t="s">
        <v>144</v>
      </c>
      <c r="F7" s="11" t="s">
        <v>52</v>
      </c>
      <c r="G7" s="22" t="s">
        <v>127</v>
      </c>
      <c r="H7" s="22" t="s">
        <v>126</v>
      </c>
      <c r="I7" s="22">
        <v>80</v>
      </c>
      <c r="J7" s="22">
        <v>0</v>
      </c>
      <c r="K7" s="22">
        <v>149</v>
      </c>
      <c r="L7" s="12">
        <v>760</v>
      </c>
      <c r="M7" s="12">
        <v>113240</v>
      </c>
      <c r="N7" s="28">
        <f>SUM(M7*1.18)</f>
        <v>133623.19999999998</v>
      </c>
      <c r="O7" s="7" t="s">
        <v>49</v>
      </c>
    </row>
    <row r="8" spans="2:15" ht="103.5" customHeight="1" x14ac:dyDescent="0.25">
      <c r="B8" s="14">
        <v>2</v>
      </c>
      <c r="C8" s="14" t="s">
        <v>53</v>
      </c>
      <c r="D8" s="7" t="s">
        <v>54</v>
      </c>
      <c r="E8" s="7" t="s">
        <v>55</v>
      </c>
      <c r="F8" s="11" t="s">
        <v>56</v>
      </c>
      <c r="G8" s="22">
        <v>0</v>
      </c>
      <c r="H8" s="22">
        <v>1.5999999999999999</v>
      </c>
      <c r="I8" s="22">
        <v>0.6</v>
      </c>
      <c r="J8" s="22">
        <v>0</v>
      </c>
      <c r="K8" s="22">
        <v>2.2000000000000002</v>
      </c>
      <c r="L8" s="12">
        <v>15200</v>
      </c>
      <c r="M8" s="12">
        <v>33440</v>
      </c>
      <c r="N8" s="28">
        <f t="shared" ref="N8:N38" si="0">SUM(M8*1.18)</f>
        <v>39459.199999999997</v>
      </c>
      <c r="O8" s="7" t="s">
        <v>49</v>
      </c>
    </row>
    <row r="9" spans="2:15" ht="45" x14ac:dyDescent="0.25">
      <c r="B9" s="14">
        <v>3</v>
      </c>
      <c r="C9" s="14" t="s">
        <v>57</v>
      </c>
      <c r="D9" s="7" t="s">
        <v>58</v>
      </c>
      <c r="E9" s="7" t="s">
        <v>166</v>
      </c>
      <c r="F9" s="11" t="s">
        <v>59</v>
      </c>
      <c r="G9" s="22">
        <v>0</v>
      </c>
      <c r="H9" s="22">
        <v>1.2</v>
      </c>
      <c r="I9" s="22">
        <v>0</v>
      </c>
      <c r="J9" s="22">
        <v>0</v>
      </c>
      <c r="K9" s="22">
        <v>1.2</v>
      </c>
      <c r="L9" s="12">
        <v>6800</v>
      </c>
      <c r="M9" s="12">
        <v>8160</v>
      </c>
      <c r="N9" s="28">
        <f t="shared" si="0"/>
        <v>9628.7999999999993</v>
      </c>
      <c r="O9" s="7" t="s">
        <v>49</v>
      </c>
    </row>
    <row r="10" spans="2:15" ht="105" x14ac:dyDescent="0.25">
      <c r="B10" s="14">
        <v>4</v>
      </c>
      <c r="C10" s="14" t="s">
        <v>60</v>
      </c>
      <c r="D10" s="7" t="s">
        <v>61</v>
      </c>
      <c r="E10" s="7" t="s">
        <v>62</v>
      </c>
      <c r="F10" s="11" t="s">
        <v>38</v>
      </c>
      <c r="G10" s="22">
        <v>0</v>
      </c>
      <c r="H10" s="22">
        <v>11</v>
      </c>
      <c r="I10" s="22">
        <v>0</v>
      </c>
      <c r="J10" s="22">
        <v>0</v>
      </c>
      <c r="K10" s="22">
        <v>11</v>
      </c>
      <c r="L10" s="12">
        <v>52</v>
      </c>
      <c r="M10" s="12">
        <v>572</v>
      </c>
      <c r="N10" s="28">
        <f t="shared" si="0"/>
        <v>674.95999999999992</v>
      </c>
      <c r="O10" s="7" t="s">
        <v>49</v>
      </c>
    </row>
    <row r="11" spans="2:15" ht="45" x14ac:dyDescent="0.25">
      <c r="B11" s="14">
        <v>5</v>
      </c>
      <c r="C11" s="14" t="s">
        <v>63</v>
      </c>
      <c r="D11" s="7" t="s">
        <v>64</v>
      </c>
      <c r="E11" s="7" t="s">
        <v>169</v>
      </c>
      <c r="F11" s="11" t="s">
        <v>65</v>
      </c>
      <c r="G11" s="22" t="s">
        <v>127</v>
      </c>
      <c r="H11" s="22" t="s">
        <v>128</v>
      </c>
      <c r="I11" s="22">
        <v>0</v>
      </c>
      <c r="J11" s="22">
        <v>0</v>
      </c>
      <c r="K11" s="22">
        <v>60</v>
      </c>
      <c r="L11" s="12">
        <v>75</v>
      </c>
      <c r="M11" s="12">
        <v>4500</v>
      </c>
      <c r="N11" s="28">
        <f t="shared" si="0"/>
        <v>5310</v>
      </c>
      <c r="O11" s="7" t="s">
        <v>49</v>
      </c>
    </row>
    <row r="12" spans="2:15" ht="45" x14ac:dyDescent="0.25">
      <c r="B12" s="14">
        <v>6</v>
      </c>
      <c r="C12" s="14" t="s">
        <v>66</v>
      </c>
      <c r="D12" s="7" t="s">
        <v>67</v>
      </c>
      <c r="E12" s="7" t="s">
        <v>167</v>
      </c>
      <c r="F12" s="11" t="s">
        <v>59</v>
      </c>
      <c r="G12" s="22" t="s">
        <v>127</v>
      </c>
      <c r="H12" s="22" t="s">
        <v>129</v>
      </c>
      <c r="I12" s="22">
        <v>0</v>
      </c>
      <c r="J12" s="22">
        <v>0</v>
      </c>
      <c r="K12" s="22">
        <v>50.3</v>
      </c>
      <c r="L12" s="12">
        <v>6800</v>
      </c>
      <c r="M12" s="12">
        <v>342040</v>
      </c>
      <c r="N12" s="28">
        <f t="shared" si="0"/>
        <v>403607.19999999995</v>
      </c>
      <c r="O12" s="7" t="s">
        <v>49</v>
      </c>
    </row>
    <row r="13" spans="2:15" ht="45" x14ac:dyDescent="0.25">
      <c r="B13" s="14">
        <v>7</v>
      </c>
      <c r="C13" s="14" t="s">
        <v>68</v>
      </c>
      <c r="D13" s="7" t="s">
        <v>69</v>
      </c>
      <c r="E13" s="7" t="s">
        <v>168</v>
      </c>
      <c r="F13" s="11" t="s">
        <v>59</v>
      </c>
      <c r="G13" s="22" t="s">
        <v>127</v>
      </c>
      <c r="H13" s="22" t="s">
        <v>130</v>
      </c>
      <c r="I13" s="22">
        <v>0</v>
      </c>
      <c r="J13" s="22">
        <v>0</v>
      </c>
      <c r="K13" s="22">
        <v>45.5</v>
      </c>
      <c r="L13" s="12">
        <v>6800</v>
      </c>
      <c r="M13" s="12">
        <v>309400</v>
      </c>
      <c r="N13" s="28">
        <f t="shared" si="0"/>
        <v>365092</v>
      </c>
      <c r="O13" s="7" t="s">
        <v>49</v>
      </c>
    </row>
    <row r="14" spans="2:15" ht="69" customHeight="1" x14ac:dyDescent="0.25">
      <c r="B14" s="14">
        <v>8</v>
      </c>
      <c r="C14" s="14" t="s">
        <v>70</v>
      </c>
      <c r="D14" s="7" t="s">
        <v>145</v>
      </c>
      <c r="E14" s="7" t="s">
        <v>146</v>
      </c>
      <c r="F14" s="11" t="s">
        <v>42</v>
      </c>
      <c r="G14" s="22" t="s">
        <v>127</v>
      </c>
      <c r="H14" s="22" t="s">
        <v>131</v>
      </c>
      <c r="I14" s="22">
        <v>0</v>
      </c>
      <c r="J14" s="22">
        <v>0</v>
      </c>
      <c r="K14" s="22">
        <v>20</v>
      </c>
      <c r="L14" s="12">
        <v>72</v>
      </c>
      <c r="M14" s="12">
        <v>1440</v>
      </c>
      <c r="N14" s="28">
        <f t="shared" si="0"/>
        <v>1699.1999999999998</v>
      </c>
      <c r="O14" s="7" t="s">
        <v>49</v>
      </c>
    </row>
    <row r="15" spans="2:15" ht="106.5" customHeight="1" x14ac:dyDescent="0.25">
      <c r="B15" s="14">
        <v>9</v>
      </c>
      <c r="C15" s="14" t="s">
        <v>71</v>
      </c>
      <c r="D15" s="7" t="s">
        <v>72</v>
      </c>
      <c r="E15" s="7" t="s">
        <v>147</v>
      </c>
      <c r="F15" s="11" t="s">
        <v>42</v>
      </c>
      <c r="G15" s="22">
        <v>0</v>
      </c>
      <c r="H15" s="22">
        <v>40</v>
      </c>
      <c r="I15" s="22">
        <v>0</v>
      </c>
      <c r="J15" s="22">
        <v>0</v>
      </c>
      <c r="K15" s="22">
        <v>40</v>
      </c>
      <c r="L15" s="12">
        <v>3</v>
      </c>
      <c r="M15" s="12">
        <v>120</v>
      </c>
      <c r="N15" s="28">
        <f t="shared" si="0"/>
        <v>141.6</v>
      </c>
      <c r="O15" s="7" t="s">
        <v>49</v>
      </c>
    </row>
    <row r="16" spans="2:15" ht="102" customHeight="1" x14ac:dyDescent="0.25">
      <c r="B16" s="14">
        <v>10</v>
      </c>
      <c r="C16" s="14" t="s">
        <v>73</v>
      </c>
      <c r="D16" s="7" t="s">
        <v>74</v>
      </c>
      <c r="E16" s="7" t="s">
        <v>75</v>
      </c>
      <c r="F16" s="11" t="s">
        <v>38</v>
      </c>
      <c r="G16" s="22">
        <v>0</v>
      </c>
      <c r="H16" s="22">
        <v>11</v>
      </c>
      <c r="I16" s="22">
        <v>0</v>
      </c>
      <c r="J16" s="22">
        <v>0</v>
      </c>
      <c r="K16" s="22">
        <v>11</v>
      </c>
      <c r="L16" s="12">
        <v>51</v>
      </c>
      <c r="M16" s="12">
        <v>561</v>
      </c>
      <c r="N16" s="28">
        <f t="shared" si="0"/>
        <v>661.98</v>
      </c>
      <c r="O16" s="7" t="s">
        <v>49</v>
      </c>
    </row>
    <row r="17" spans="2:15" ht="96" customHeight="1" x14ac:dyDescent="0.25">
      <c r="B17" s="14">
        <v>11</v>
      </c>
      <c r="C17" s="14" t="s">
        <v>76</v>
      </c>
      <c r="D17" s="7" t="s">
        <v>77</v>
      </c>
      <c r="E17" s="7" t="s">
        <v>75</v>
      </c>
      <c r="F17" s="11" t="s">
        <v>38</v>
      </c>
      <c r="G17" s="22">
        <v>0</v>
      </c>
      <c r="H17" s="22">
        <v>14</v>
      </c>
      <c r="I17" s="22">
        <v>0</v>
      </c>
      <c r="J17" s="22">
        <v>0</v>
      </c>
      <c r="K17" s="22">
        <v>14</v>
      </c>
      <c r="L17" s="12">
        <v>68</v>
      </c>
      <c r="M17" s="12">
        <v>952</v>
      </c>
      <c r="N17" s="28">
        <f t="shared" si="0"/>
        <v>1123.3599999999999</v>
      </c>
      <c r="O17" s="7" t="s">
        <v>49</v>
      </c>
    </row>
    <row r="18" spans="2:15" ht="55.5" customHeight="1" x14ac:dyDescent="0.25">
      <c r="B18" s="14">
        <v>12</v>
      </c>
      <c r="C18" s="14" t="s">
        <v>78</v>
      </c>
      <c r="D18" s="7" t="s">
        <v>79</v>
      </c>
      <c r="E18" s="7" t="s">
        <v>163</v>
      </c>
      <c r="F18" s="11" t="s">
        <v>65</v>
      </c>
      <c r="G18" s="22" t="s">
        <v>127</v>
      </c>
      <c r="H18" s="22" t="s">
        <v>141</v>
      </c>
      <c r="I18" s="22">
        <v>0</v>
      </c>
      <c r="J18" s="22">
        <v>0</v>
      </c>
      <c r="K18" s="22" t="s">
        <v>141</v>
      </c>
      <c r="L18" s="12">
        <v>330</v>
      </c>
      <c r="M18" s="12">
        <v>312209.54000000004</v>
      </c>
      <c r="N18" s="28">
        <f t="shared" si="0"/>
        <v>368407.25720000005</v>
      </c>
      <c r="O18" s="7" t="s">
        <v>49</v>
      </c>
    </row>
    <row r="19" spans="2:15" ht="45" x14ac:dyDescent="0.25">
      <c r="B19" s="14">
        <v>13</v>
      </c>
      <c r="C19" s="14" t="s">
        <v>80</v>
      </c>
      <c r="D19" s="7" t="s">
        <v>81</v>
      </c>
      <c r="E19" s="7" t="s">
        <v>162</v>
      </c>
      <c r="F19" s="11" t="s">
        <v>65</v>
      </c>
      <c r="G19" s="22" t="s">
        <v>127</v>
      </c>
      <c r="H19" s="22" t="s">
        <v>132</v>
      </c>
      <c r="I19" s="22">
        <v>0</v>
      </c>
      <c r="J19" s="22">
        <v>0</v>
      </c>
      <c r="K19" s="22">
        <v>200</v>
      </c>
      <c r="L19" s="12">
        <v>150</v>
      </c>
      <c r="M19" s="12">
        <v>30000</v>
      </c>
      <c r="N19" s="28">
        <f t="shared" si="0"/>
        <v>35400</v>
      </c>
      <c r="O19" s="7" t="s">
        <v>49</v>
      </c>
    </row>
    <row r="20" spans="2:15" ht="90" x14ac:dyDescent="0.25">
      <c r="B20" s="14">
        <v>14</v>
      </c>
      <c r="C20" s="14" t="s">
        <v>39</v>
      </c>
      <c r="D20" s="7" t="s">
        <v>40</v>
      </c>
      <c r="E20" s="7" t="s">
        <v>41</v>
      </c>
      <c r="F20" s="11" t="s">
        <v>38</v>
      </c>
      <c r="G20" s="22" t="s">
        <v>127</v>
      </c>
      <c r="H20" s="22" t="s">
        <v>133</v>
      </c>
      <c r="I20" s="22">
        <v>2</v>
      </c>
      <c r="J20" s="22">
        <v>2</v>
      </c>
      <c r="K20" s="22">
        <v>95</v>
      </c>
      <c r="L20" s="12">
        <v>230</v>
      </c>
      <c r="M20" s="12">
        <v>21850</v>
      </c>
      <c r="N20" s="28">
        <f t="shared" si="0"/>
        <v>25783</v>
      </c>
      <c r="O20" s="7" t="s">
        <v>49</v>
      </c>
    </row>
    <row r="21" spans="2:15" ht="45" x14ac:dyDescent="0.25">
      <c r="B21" s="14">
        <v>15</v>
      </c>
      <c r="C21" s="14" t="s">
        <v>82</v>
      </c>
      <c r="D21" s="7" t="s">
        <v>83</v>
      </c>
      <c r="E21" s="7" t="s">
        <v>158</v>
      </c>
      <c r="F21" s="11" t="s">
        <v>84</v>
      </c>
      <c r="G21" s="22" t="s">
        <v>127</v>
      </c>
      <c r="H21" s="22" t="s">
        <v>128</v>
      </c>
      <c r="I21" s="22">
        <v>60</v>
      </c>
      <c r="J21" s="22">
        <v>0</v>
      </c>
      <c r="K21" s="22">
        <v>120</v>
      </c>
      <c r="L21" s="12">
        <v>48.3</v>
      </c>
      <c r="M21" s="12">
        <v>5796</v>
      </c>
      <c r="N21" s="28">
        <f t="shared" si="0"/>
        <v>6839.28</v>
      </c>
      <c r="O21" s="7" t="s">
        <v>49</v>
      </c>
    </row>
    <row r="22" spans="2:15" ht="45" x14ac:dyDescent="0.25">
      <c r="B22" s="14">
        <v>16</v>
      </c>
      <c r="C22" s="14" t="s">
        <v>85</v>
      </c>
      <c r="D22" s="7" t="s">
        <v>86</v>
      </c>
      <c r="E22" s="7" t="s">
        <v>148</v>
      </c>
      <c r="F22" s="11" t="s">
        <v>87</v>
      </c>
      <c r="G22" s="22" t="s">
        <v>127</v>
      </c>
      <c r="H22" s="22" t="s">
        <v>134</v>
      </c>
      <c r="I22" s="22">
        <v>0</v>
      </c>
      <c r="J22" s="22">
        <v>0</v>
      </c>
      <c r="K22" s="22">
        <v>410</v>
      </c>
      <c r="L22" s="12">
        <v>50</v>
      </c>
      <c r="M22" s="12">
        <v>20500</v>
      </c>
      <c r="N22" s="28">
        <f t="shared" si="0"/>
        <v>24190</v>
      </c>
      <c r="O22" s="7" t="s">
        <v>49</v>
      </c>
    </row>
    <row r="23" spans="2:15" ht="78" customHeight="1" x14ac:dyDescent="0.25">
      <c r="B23" s="14">
        <v>17</v>
      </c>
      <c r="C23" s="14" t="s">
        <v>88</v>
      </c>
      <c r="D23" s="7" t="s">
        <v>89</v>
      </c>
      <c r="E23" s="7" t="s">
        <v>149</v>
      </c>
      <c r="F23" s="11" t="s">
        <v>38</v>
      </c>
      <c r="G23" s="22" t="s">
        <v>127</v>
      </c>
      <c r="H23" s="22" t="s">
        <v>135</v>
      </c>
      <c r="I23" s="22">
        <v>0</v>
      </c>
      <c r="J23" s="22">
        <v>0</v>
      </c>
      <c r="K23" s="22">
        <v>47</v>
      </c>
      <c r="L23" s="12">
        <v>85</v>
      </c>
      <c r="M23" s="12">
        <v>3995</v>
      </c>
      <c r="N23" s="28">
        <f t="shared" si="0"/>
        <v>4714.0999999999995</v>
      </c>
      <c r="O23" s="7" t="s">
        <v>49</v>
      </c>
    </row>
    <row r="24" spans="2:15" ht="72.75" customHeight="1" x14ac:dyDescent="0.25">
      <c r="B24" s="14">
        <v>18</v>
      </c>
      <c r="C24" s="14" t="s">
        <v>90</v>
      </c>
      <c r="D24" s="7" t="s">
        <v>91</v>
      </c>
      <c r="E24" s="7" t="s">
        <v>160</v>
      </c>
      <c r="F24" s="11" t="s">
        <v>65</v>
      </c>
      <c r="G24" s="22">
        <v>0</v>
      </c>
      <c r="H24" s="22">
        <v>13</v>
      </c>
      <c r="I24" s="22">
        <v>0</v>
      </c>
      <c r="J24" s="22">
        <v>0</v>
      </c>
      <c r="K24" s="22">
        <v>13</v>
      </c>
      <c r="L24" s="12">
        <v>400</v>
      </c>
      <c r="M24" s="12">
        <v>5200</v>
      </c>
      <c r="N24" s="28">
        <f t="shared" si="0"/>
        <v>6136</v>
      </c>
      <c r="O24" s="7" t="s">
        <v>49</v>
      </c>
    </row>
    <row r="25" spans="2:15" ht="105" x14ac:dyDescent="0.25">
      <c r="B25" s="14">
        <v>19</v>
      </c>
      <c r="C25" s="14" t="s">
        <v>92</v>
      </c>
      <c r="D25" s="7" t="s">
        <v>93</v>
      </c>
      <c r="E25" s="7" t="s">
        <v>161</v>
      </c>
      <c r="F25" s="11" t="s">
        <v>42</v>
      </c>
      <c r="G25" s="22">
        <v>0</v>
      </c>
      <c r="H25" s="22">
        <v>0</v>
      </c>
      <c r="I25" s="22">
        <v>35</v>
      </c>
      <c r="J25" s="22">
        <v>0</v>
      </c>
      <c r="K25" s="22">
        <v>35</v>
      </c>
      <c r="L25" s="12">
        <v>54</v>
      </c>
      <c r="M25" s="12">
        <v>1890</v>
      </c>
      <c r="N25" s="28">
        <f t="shared" si="0"/>
        <v>2230.1999999999998</v>
      </c>
      <c r="O25" s="7" t="s">
        <v>49</v>
      </c>
    </row>
    <row r="26" spans="2:15" ht="75" x14ac:dyDescent="0.25">
      <c r="B26" s="14">
        <v>20</v>
      </c>
      <c r="C26" s="14" t="s">
        <v>94</v>
      </c>
      <c r="D26" s="7" t="s">
        <v>95</v>
      </c>
      <c r="E26" s="7" t="s">
        <v>171</v>
      </c>
      <c r="F26" s="11" t="s">
        <v>38</v>
      </c>
      <c r="G26" s="22" t="s">
        <v>127</v>
      </c>
      <c r="H26" s="22" t="s">
        <v>131</v>
      </c>
      <c r="I26" s="22">
        <v>0</v>
      </c>
      <c r="J26" s="22">
        <v>0</v>
      </c>
      <c r="K26" s="22">
        <v>20</v>
      </c>
      <c r="L26" s="12">
        <v>68</v>
      </c>
      <c r="M26" s="12">
        <v>1360</v>
      </c>
      <c r="N26" s="28">
        <f t="shared" si="0"/>
        <v>1604.8</v>
      </c>
      <c r="O26" s="7" t="s">
        <v>49</v>
      </c>
    </row>
    <row r="27" spans="2:15" ht="90" x14ac:dyDescent="0.25">
      <c r="B27" s="14">
        <v>21</v>
      </c>
      <c r="C27" s="14" t="s">
        <v>96</v>
      </c>
      <c r="D27" s="7" t="s">
        <v>97</v>
      </c>
      <c r="E27" s="7" t="s">
        <v>150</v>
      </c>
      <c r="F27" s="11" t="s">
        <v>38</v>
      </c>
      <c r="G27" s="22" t="s">
        <v>127</v>
      </c>
      <c r="H27" s="22" t="s">
        <v>131</v>
      </c>
      <c r="I27" s="22">
        <v>0</v>
      </c>
      <c r="J27" s="22">
        <v>0</v>
      </c>
      <c r="K27" s="22">
        <v>20</v>
      </c>
      <c r="L27" s="12">
        <v>43</v>
      </c>
      <c r="M27" s="12">
        <v>860</v>
      </c>
      <c r="N27" s="28">
        <f t="shared" si="0"/>
        <v>1014.8</v>
      </c>
      <c r="O27" s="7" t="s">
        <v>49</v>
      </c>
    </row>
    <row r="28" spans="2:15" ht="57" customHeight="1" x14ac:dyDescent="0.25">
      <c r="B28" s="14">
        <v>22</v>
      </c>
      <c r="C28" s="14" t="s">
        <v>98</v>
      </c>
      <c r="D28" s="7" t="s">
        <v>99</v>
      </c>
      <c r="E28" s="7" t="s">
        <v>151</v>
      </c>
      <c r="F28" s="11" t="s">
        <v>42</v>
      </c>
      <c r="G28" s="22" t="s">
        <v>127</v>
      </c>
      <c r="H28" s="22" t="s">
        <v>136</v>
      </c>
      <c r="I28" s="22">
        <v>0</v>
      </c>
      <c r="J28" s="22">
        <v>0</v>
      </c>
      <c r="K28" s="22">
        <v>7</v>
      </c>
      <c r="L28" s="12">
        <v>183</v>
      </c>
      <c r="M28" s="12">
        <v>1281</v>
      </c>
      <c r="N28" s="28">
        <f t="shared" si="0"/>
        <v>1511.58</v>
      </c>
      <c r="O28" s="7" t="s">
        <v>49</v>
      </c>
    </row>
    <row r="29" spans="2:15" ht="105" x14ac:dyDescent="0.25">
      <c r="B29" s="14">
        <v>23</v>
      </c>
      <c r="C29" s="14" t="s">
        <v>100</v>
      </c>
      <c r="D29" s="7" t="s">
        <v>101</v>
      </c>
      <c r="E29" s="7" t="s">
        <v>152</v>
      </c>
      <c r="F29" s="11" t="s">
        <v>42</v>
      </c>
      <c r="G29" s="22" t="s">
        <v>127</v>
      </c>
      <c r="H29" s="22" t="s">
        <v>137</v>
      </c>
      <c r="I29" s="22">
        <v>90</v>
      </c>
      <c r="J29" s="22">
        <v>90</v>
      </c>
      <c r="K29" s="22">
        <v>360</v>
      </c>
      <c r="L29" s="12">
        <v>355</v>
      </c>
      <c r="M29" s="12">
        <v>127800</v>
      </c>
      <c r="N29" s="28">
        <f t="shared" si="0"/>
        <v>150804</v>
      </c>
      <c r="O29" s="7" t="s">
        <v>49</v>
      </c>
    </row>
    <row r="30" spans="2:15" ht="150" x14ac:dyDescent="0.25">
      <c r="B30" s="14">
        <v>24</v>
      </c>
      <c r="C30" s="14" t="s">
        <v>102</v>
      </c>
      <c r="D30" s="7" t="s">
        <v>103</v>
      </c>
      <c r="E30" s="7" t="s">
        <v>159</v>
      </c>
      <c r="F30" s="11" t="s">
        <v>52</v>
      </c>
      <c r="G30" s="22">
        <v>0</v>
      </c>
      <c r="H30" s="22">
        <v>50</v>
      </c>
      <c r="I30" s="22">
        <v>0</v>
      </c>
      <c r="J30" s="22">
        <v>0</v>
      </c>
      <c r="K30" s="22">
        <v>50</v>
      </c>
      <c r="L30" s="12">
        <v>280</v>
      </c>
      <c r="M30" s="12">
        <v>14000</v>
      </c>
      <c r="N30" s="28">
        <f t="shared" si="0"/>
        <v>16520</v>
      </c>
      <c r="O30" s="7" t="s">
        <v>49</v>
      </c>
    </row>
    <row r="31" spans="2:15" ht="45" x14ac:dyDescent="0.25">
      <c r="B31" s="14">
        <v>25</v>
      </c>
      <c r="C31" s="14" t="s">
        <v>104</v>
      </c>
      <c r="D31" s="7" t="s">
        <v>105</v>
      </c>
      <c r="E31" s="30" t="s">
        <v>170</v>
      </c>
      <c r="F31" s="11" t="s">
        <v>52</v>
      </c>
      <c r="G31" s="22">
        <v>0</v>
      </c>
      <c r="H31" s="22">
        <v>2</v>
      </c>
      <c r="I31" s="22">
        <v>0</v>
      </c>
      <c r="J31" s="22">
        <v>0</v>
      </c>
      <c r="K31" s="22">
        <v>2</v>
      </c>
      <c r="L31" s="12">
        <v>460</v>
      </c>
      <c r="M31" s="12">
        <v>920</v>
      </c>
      <c r="N31" s="28">
        <f t="shared" si="0"/>
        <v>1085.5999999999999</v>
      </c>
      <c r="O31" s="7" t="s">
        <v>49</v>
      </c>
    </row>
    <row r="32" spans="2:15" ht="45" x14ac:dyDescent="0.25">
      <c r="B32" s="14">
        <v>26</v>
      </c>
      <c r="C32" s="14" t="s">
        <v>106</v>
      </c>
      <c r="D32" s="7" t="s">
        <v>107</v>
      </c>
      <c r="E32" s="7" t="s">
        <v>157</v>
      </c>
      <c r="F32" s="11" t="s">
        <v>59</v>
      </c>
      <c r="G32" s="22">
        <v>0</v>
      </c>
      <c r="H32" s="22">
        <v>0.6</v>
      </c>
      <c r="I32" s="22">
        <v>0</v>
      </c>
      <c r="J32" s="22">
        <v>0</v>
      </c>
      <c r="K32" s="22">
        <v>0.6</v>
      </c>
      <c r="L32" s="12">
        <v>13900</v>
      </c>
      <c r="M32" s="12">
        <v>8340</v>
      </c>
      <c r="N32" s="28">
        <f t="shared" si="0"/>
        <v>9841.1999999999989</v>
      </c>
      <c r="O32" s="7" t="s">
        <v>49</v>
      </c>
    </row>
    <row r="33" spans="2:15" ht="60" x14ac:dyDescent="0.25">
      <c r="B33" s="14">
        <v>27</v>
      </c>
      <c r="C33" s="14" t="s">
        <v>108</v>
      </c>
      <c r="D33" s="7" t="s">
        <v>109</v>
      </c>
      <c r="E33" s="7" t="s">
        <v>153</v>
      </c>
      <c r="F33" s="11" t="s">
        <v>56</v>
      </c>
      <c r="G33" s="22" t="s">
        <v>127</v>
      </c>
      <c r="H33" s="22" t="s">
        <v>138</v>
      </c>
      <c r="I33" s="22" t="s">
        <v>124</v>
      </c>
      <c r="J33" s="22">
        <v>1.5</v>
      </c>
      <c r="K33" s="22" t="s">
        <v>125</v>
      </c>
      <c r="L33" s="12">
        <v>4800</v>
      </c>
      <c r="M33" s="12">
        <v>134400</v>
      </c>
      <c r="N33" s="28">
        <f t="shared" si="0"/>
        <v>158592</v>
      </c>
      <c r="O33" s="7" t="s">
        <v>49</v>
      </c>
    </row>
    <row r="34" spans="2:15" ht="75" x14ac:dyDescent="0.25">
      <c r="B34" s="14">
        <v>28</v>
      </c>
      <c r="C34" s="14" t="s">
        <v>110</v>
      </c>
      <c r="D34" s="7" t="s">
        <v>111</v>
      </c>
      <c r="E34" s="7" t="s">
        <v>154</v>
      </c>
      <c r="F34" s="11" t="s">
        <v>38</v>
      </c>
      <c r="G34" s="22" t="s">
        <v>127</v>
      </c>
      <c r="H34" s="22" t="s">
        <v>139</v>
      </c>
      <c r="I34" s="22">
        <v>4</v>
      </c>
      <c r="J34" s="22">
        <v>0</v>
      </c>
      <c r="K34" s="22">
        <v>25</v>
      </c>
      <c r="L34" s="12">
        <v>630</v>
      </c>
      <c r="M34" s="12">
        <v>15750</v>
      </c>
      <c r="N34" s="28">
        <f t="shared" si="0"/>
        <v>18585</v>
      </c>
      <c r="O34" s="7" t="s">
        <v>49</v>
      </c>
    </row>
    <row r="35" spans="2:15" ht="60" x14ac:dyDescent="0.25">
      <c r="B35" s="14">
        <v>29</v>
      </c>
      <c r="C35" s="14" t="s">
        <v>112</v>
      </c>
      <c r="D35" s="7" t="s">
        <v>113</v>
      </c>
      <c r="E35" s="7" t="s">
        <v>155</v>
      </c>
      <c r="F35" s="11" t="s">
        <v>42</v>
      </c>
      <c r="G35" s="22">
        <v>0</v>
      </c>
      <c r="H35" s="22">
        <v>0</v>
      </c>
      <c r="I35" s="22">
        <v>5</v>
      </c>
      <c r="J35" s="22">
        <v>0</v>
      </c>
      <c r="K35" s="22">
        <v>5</v>
      </c>
      <c r="L35" s="12">
        <v>360</v>
      </c>
      <c r="M35" s="12">
        <v>1800</v>
      </c>
      <c r="N35" s="28">
        <f t="shared" si="0"/>
        <v>2124</v>
      </c>
      <c r="O35" s="7" t="s">
        <v>49</v>
      </c>
    </row>
    <row r="36" spans="2:15" ht="73.5" customHeight="1" x14ac:dyDescent="0.25">
      <c r="B36" s="14">
        <v>30</v>
      </c>
      <c r="C36" s="14" t="s">
        <v>114</v>
      </c>
      <c r="D36" s="7" t="s">
        <v>115</v>
      </c>
      <c r="E36" s="7" t="s">
        <v>156</v>
      </c>
      <c r="F36" s="11" t="s">
        <v>42</v>
      </c>
      <c r="G36" s="22" t="s">
        <v>127</v>
      </c>
      <c r="H36" s="22" t="s">
        <v>140</v>
      </c>
      <c r="I36" s="22">
        <v>49</v>
      </c>
      <c r="J36" s="22">
        <v>49</v>
      </c>
      <c r="K36" s="22">
        <v>211</v>
      </c>
      <c r="L36" s="12">
        <v>360</v>
      </c>
      <c r="M36" s="12">
        <v>75960</v>
      </c>
      <c r="N36" s="28">
        <f t="shared" si="0"/>
        <v>89632.799999999988</v>
      </c>
      <c r="O36" s="7" t="s">
        <v>49</v>
      </c>
    </row>
    <row r="37" spans="2:15" ht="45" x14ac:dyDescent="0.25">
      <c r="B37" s="14">
        <v>31</v>
      </c>
      <c r="C37" s="14" t="s">
        <v>116</v>
      </c>
      <c r="D37" s="7" t="s">
        <v>117</v>
      </c>
      <c r="E37" s="7" t="s">
        <v>165</v>
      </c>
      <c r="F37" s="11" t="s">
        <v>65</v>
      </c>
      <c r="G37" s="22" t="s">
        <v>127</v>
      </c>
      <c r="H37" s="22" t="s">
        <v>131</v>
      </c>
      <c r="I37" s="22">
        <v>0</v>
      </c>
      <c r="J37" s="22">
        <v>0</v>
      </c>
      <c r="K37" s="22">
        <v>20</v>
      </c>
      <c r="L37" s="12">
        <v>540</v>
      </c>
      <c r="M37" s="12">
        <v>10800</v>
      </c>
      <c r="N37" s="28">
        <f t="shared" si="0"/>
        <v>12744</v>
      </c>
      <c r="O37" s="7" t="s">
        <v>49</v>
      </c>
    </row>
    <row r="38" spans="2:15" ht="45" x14ac:dyDescent="0.25">
      <c r="B38" s="14">
        <v>32</v>
      </c>
      <c r="C38" s="14" t="s">
        <v>118</v>
      </c>
      <c r="D38" s="7" t="s">
        <v>119</v>
      </c>
      <c r="E38" s="7" t="s">
        <v>120</v>
      </c>
      <c r="F38" s="11" t="s">
        <v>121</v>
      </c>
      <c r="G38" s="22">
        <v>0</v>
      </c>
      <c r="H38" s="22">
        <v>40</v>
      </c>
      <c r="I38" s="22">
        <v>0</v>
      </c>
      <c r="J38" s="22">
        <v>0</v>
      </c>
      <c r="K38" s="22">
        <v>40</v>
      </c>
      <c r="L38" s="12">
        <v>8.31</v>
      </c>
      <c r="M38" s="12">
        <v>332.4</v>
      </c>
      <c r="N38" s="28">
        <f t="shared" si="0"/>
        <v>392.23199999999997</v>
      </c>
      <c r="O38" s="7" t="s">
        <v>49</v>
      </c>
    </row>
    <row r="39" spans="2:15" x14ac:dyDescent="0.25">
      <c r="B39" s="21"/>
      <c r="C39" s="21"/>
      <c r="D39" s="15"/>
      <c r="E39" s="15"/>
      <c r="F39" s="16"/>
      <c r="G39" s="16"/>
      <c r="H39" s="16"/>
      <c r="I39" s="16"/>
      <c r="J39" s="16"/>
      <c r="K39" s="16"/>
      <c r="L39" s="16"/>
      <c r="M39" s="26">
        <v>1609468.94</v>
      </c>
      <c r="N39" s="28">
        <v>1899173.35</v>
      </c>
      <c r="O39" s="8"/>
    </row>
    <row r="40" spans="2:15" x14ac:dyDescent="0.25">
      <c r="B40" s="19"/>
      <c r="C40" s="19"/>
      <c r="D40" s="20"/>
      <c r="E40" s="20"/>
      <c r="F40" s="19"/>
      <c r="G40" s="19"/>
      <c r="H40" s="19"/>
      <c r="I40" s="19"/>
      <c r="J40" s="19"/>
      <c r="K40" s="19"/>
      <c r="L40" s="19"/>
      <c r="M40" s="19" t="s">
        <v>23</v>
      </c>
      <c r="N40" s="29">
        <v>289704.40999999997</v>
      </c>
      <c r="O40" s="8"/>
    </row>
    <row r="41" spans="2:15" x14ac:dyDescent="0.25">
      <c r="B41" s="36" t="s">
        <v>142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</row>
    <row r="42" spans="2:15" x14ac:dyDescent="0.25">
      <c r="B42" s="36" t="s">
        <v>4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</row>
    <row r="43" spans="2:15" x14ac:dyDescent="0.25">
      <c r="B43" s="31" t="s">
        <v>5</v>
      </c>
      <c r="C43" s="31"/>
      <c r="D43" s="31"/>
      <c r="E43" s="36" t="s">
        <v>173</v>
      </c>
      <c r="F43" s="36"/>
      <c r="G43" s="36"/>
      <c r="H43" s="36"/>
      <c r="I43" s="36"/>
      <c r="J43" s="36"/>
      <c r="K43" s="36"/>
      <c r="L43" s="36"/>
      <c r="M43" s="36"/>
      <c r="N43" s="36"/>
      <c r="O43" s="36"/>
    </row>
    <row r="44" spans="2:15" x14ac:dyDescent="0.25">
      <c r="B44" s="31" t="s">
        <v>6</v>
      </c>
      <c r="C44" s="31"/>
      <c r="D44" s="31"/>
      <c r="E44" s="34" t="s">
        <v>10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2:15" ht="45.75" customHeight="1" x14ac:dyDescent="0.25">
      <c r="B45" s="33" t="s">
        <v>7</v>
      </c>
      <c r="C45" s="33"/>
      <c r="D45" s="33"/>
      <c r="E45" s="34" t="s">
        <v>172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</row>
    <row r="46" spans="2:15" x14ac:dyDescent="0.25">
      <c r="B46" s="31" t="s">
        <v>27</v>
      </c>
      <c r="C46" s="31"/>
      <c r="D46" s="31"/>
      <c r="E46" s="36" t="s">
        <v>43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</row>
    <row r="47" spans="2:15" x14ac:dyDescent="0.25">
      <c r="B47" s="31" t="s">
        <v>28</v>
      </c>
      <c r="C47" s="31"/>
      <c r="D47" s="31"/>
      <c r="E47" s="36" t="s">
        <v>44</v>
      </c>
      <c r="F47" s="36"/>
      <c r="G47" s="36"/>
      <c r="H47" s="36"/>
      <c r="I47" s="36"/>
      <c r="J47" s="36"/>
      <c r="K47" s="36"/>
      <c r="L47" s="36"/>
      <c r="M47" s="36"/>
      <c r="N47" s="36"/>
      <c r="O47" s="36"/>
    </row>
    <row r="48" spans="2:15" x14ac:dyDescent="0.25">
      <c r="B48" s="31" t="s">
        <v>8</v>
      </c>
      <c r="C48" s="31"/>
      <c r="D48" s="31"/>
      <c r="E48" s="36" t="s">
        <v>45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</row>
    <row r="49" spans="2:15" x14ac:dyDescent="0.25">
      <c r="B49" s="31" t="s">
        <v>9</v>
      </c>
      <c r="C49" s="31"/>
      <c r="D49" s="31"/>
      <c r="E49" s="36" t="s">
        <v>164</v>
      </c>
      <c r="F49" s="36"/>
      <c r="G49" s="36"/>
      <c r="H49" s="36"/>
      <c r="I49" s="36"/>
      <c r="J49" s="36"/>
      <c r="K49" s="36"/>
      <c r="L49" s="36"/>
      <c r="M49" s="36"/>
      <c r="N49" s="36"/>
      <c r="O49" s="36"/>
    </row>
    <row r="50" spans="2:15" x14ac:dyDescent="0.25">
      <c r="B50" s="23"/>
      <c r="C50" s="23"/>
      <c r="D50" s="23"/>
      <c r="E50" s="23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spans="2:1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5"/>
      <c r="L51" s="5"/>
      <c r="M51" s="5"/>
      <c r="N51" s="5"/>
      <c r="O51" s="5"/>
    </row>
    <row r="52" spans="2:15" x14ac:dyDescent="0.25">
      <c r="B52" s="5" t="s">
        <v>12</v>
      </c>
      <c r="C52" s="5"/>
      <c r="D52" s="5" t="s">
        <v>46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2:15" x14ac:dyDescent="0.25">
      <c r="B53" s="5" t="s">
        <v>13</v>
      </c>
      <c r="C53" s="5"/>
      <c r="D53" s="10" t="s">
        <v>47</v>
      </c>
      <c r="E53" s="10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2:15" x14ac:dyDescent="0.25">
      <c r="B54" s="5" t="s">
        <v>14</v>
      </c>
      <c r="C54" s="5"/>
      <c r="D54" s="4" t="s">
        <v>48</v>
      </c>
      <c r="E54" s="10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2:15" x14ac:dyDescent="0.25">
      <c r="B55" s="5"/>
      <c r="C55" s="5"/>
      <c r="D55" s="10" t="s">
        <v>35</v>
      </c>
      <c r="E55" s="10"/>
      <c r="F55" s="5"/>
      <c r="G55" s="5"/>
      <c r="H55" s="5"/>
      <c r="I55" s="5"/>
      <c r="J55" s="5"/>
      <c r="K55" s="5"/>
      <c r="L55" s="5"/>
      <c r="M55" s="5"/>
      <c r="N55" s="5"/>
      <c r="O55" s="5"/>
    </row>
  </sheetData>
  <mergeCells count="27">
    <mergeCell ref="B2:O2"/>
    <mergeCell ref="B44:D44"/>
    <mergeCell ref="B43:D43"/>
    <mergeCell ref="B42:O42"/>
    <mergeCell ref="B47:D47"/>
    <mergeCell ref="B4:B5"/>
    <mergeCell ref="D4:D5"/>
    <mergeCell ref="O4:O5"/>
    <mergeCell ref="B41:O41"/>
    <mergeCell ref="B46:D46"/>
    <mergeCell ref="E4:E5"/>
    <mergeCell ref="F4:F5"/>
    <mergeCell ref="G4:K4"/>
    <mergeCell ref="M4:M5"/>
    <mergeCell ref="L4:L5"/>
    <mergeCell ref="C4:C5"/>
    <mergeCell ref="B48:D48"/>
    <mergeCell ref="B49:D49"/>
    <mergeCell ref="N4:N5"/>
    <mergeCell ref="B45:D45"/>
    <mergeCell ref="E45:O45"/>
    <mergeCell ref="E43:O43"/>
    <mergeCell ref="E49:O49"/>
    <mergeCell ref="E44:O44"/>
    <mergeCell ref="E46:O46"/>
    <mergeCell ref="E47:O47"/>
    <mergeCell ref="E48:O48"/>
  </mergeCells>
  <hyperlinks>
    <hyperlink ref="D54" r:id="rId1"/>
  </hyperlinks>
  <pageMargins left="0.78740157480314965" right="0.39370078740157483" top="0.78740157480314965" bottom="0.39370078740157483" header="0.31496062992125984" footer="0.31496062992125984"/>
  <pageSetup paperSize="9" scale="69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" t="s">
        <v>30</v>
      </c>
      <c r="B5" t="e">
        <f>XLR_ERRNAME</f>
        <v>#NAME?</v>
      </c>
    </row>
    <row r="6" spans="1:14" x14ac:dyDescent="0.25">
      <c r="A6" t="s">
        <v>31</v>
      </c>
      <c r="B6">
        <v>5435</v>
      </c>
      <c r="C6" s="3" t="s">
        <v>32</v>
      </c>
      <c r="D6">
        <v>3206</v>
      </c>
      <c r="E6" s="3" t="s">
        <v>33</v>
      </c>
      <c r="F6" s="3" t="s">
        <v>34</v>
      </c>
      <c r="G6" s="3" t="s">
        <v>35</v>
      </c>
      <c r="H6" s="3" t="s">
        <v>35</v>
      </c>
      <c r="I6" s="3" t="s">
        <v>35</v>
      </c>
      <c r="J6" s="3" t="s">
        <v>33</v>
      </c>
      <c r="K6" s="3" t="s">
        <v>36</v>
      </c>
      <c r="L6" s="3" t="s">
        <v>37</v>
      </c>
      <c r="M6" s="3" t="s">
        <v>35</v>
      </c>
      <c r="N6" s="3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Логинова Ольга Сергеевна</cp:lastModifiedBy>
  <cp:lastPrinted>2014-05-27T09:23:06Z</cp:lastPrinted>
  <dcterms:created xsi:type="dcterms:W3CDTF">2013-12-19T08:11:42Z</dcterms:created>
  <dcterms:modified xsi:type="dcterms:W3CDTF">2014-06-10T04:25:34Z</dcterms:modified>
</cp:coreProperties>
</file>